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77928240-3522-490E-99F9-20213374A376}" xr6:coauthVersionLast="47" xr6:coauthVersionMax="47" xr10:uidLastSave="{00000000-0000-0000-0000-000000000000}"/>
  <bookViews>
    <workbookView xWindow="3030" yWindow="3030" windowWidth="28800" windowHeight="15435" xr2:uid="{00000000-000D-0000-FFFF-FFFF00000000}"/>
  </bookViews>
  <sheets>
    <sheet name="семест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0" i="1" l="1"/>
  <c r="K49" i="1"/>
  <c r="W12" i="1" l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S49" i="1" l="1"/>
  <c r="S50" i="1"/>
  <c r="U46" i="1" l="1"/>
  <c r="V46" i="1"/>
  <c r="V47" i="1"/>
  <c r="W38" i="1"/>
  <c r="W39" i="1"/>
  <c r="W40" i="1"/>
  <c r="W41" i="1"/>
  <c r="W42" i="1"/>
  <c r="W43" i="1"/>
  <c r="W44" i="1"/>
  <c r="W45" i="1"/>
  <c r="W46" i="1" l="1"/>
  <c r="E49" i="1"/>
  <c r="F49" i="1"/>
  <c r="G49" i="1"/>
  <c r="H49" i="1"/>
  <c r="I49" i="1"/>
  <c r="J49" i="1"/>
  <c r="L49" i="1"/>
  <c r="M49" i="1"/>
  <c r="N49" i="1"/>
  <c r="O49" i="1"/>
  <c r="P49" i="1"/>
  <c r="Q49" i="1"/>
  <c r="R49" i="1"/>
  <c r="T49" i="1"/>
  <c r="E50" i="1"/>
  <c r="F50" i="1"/>
  <c r="G50" i="1"/>
  <c r="H50" i="1"/>
  <c r="I50" i="1"/>
  <c r="J50" i="1"/>
  <c r="L50" i="1"/>
  <c r="M50" i="1"/>
  <c r="N50" i="1"/>
  <c r="O50" i="1"/>
  <c r="P50" i="1"/>
  <c r="Q50" i="1"/>
  <c r="R50" i="1"/>
  <c r="T50" i="1"/>
  <c r="D50" i="1"/>
  <c r="D49" i="1"/>
  <c r="W49" i="1" l="1"/>
  <c r="W50" i="1"/>
</calcChain>
</file>

<file path=xl/sharedStrings.xml><?xml version="1.0" encoding="utf-8"?>
<sst xmlns="http://schemas.openxmlformats.org/spreadsheetml/2006/main" count="82" uniqueCount="73">
  <si>
    <t>Таблица № 1</t>
  </si>
  <si>
    <t>КГА ПОУ "Владивостокский судостроительный колледж"</t>
  </si>
  <si>
    <t>С В Е Д Е Н И Я</t>
  </si>
  <si>
    <t xml:space="preserve">успеваемости студентов группы   </t>
  </si>
  <si>
    <t xml:space="preserve"> за </t>
  </si>
  <si>
    <t>Поряд. №</t>
  </si>
  <si>
    <t>Фамилия, имя и отчество учащегося</t>
  </si>
  <si>
    <t>№ студенческого</t>
  </si>
  <si>
    <t>Учебные дисциплины, модули, Ф.И.О. преподавателей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</si>
  <si>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</si>
  <si>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</si>
  <si>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</si>
  <si>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</si>
  <si>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</si>
  <si>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</si>
  <si>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</si>
  <si>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</si>
  <si>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                                (для преподавателей)</t>
  </si>
  <si>
    <t>Качество знаний</t>
  </si>
  <si>
    <t>%  успеваемости                                 (для преподавателей)</t>
  </si>
  <si>
    <t>%  успеваемости</t>
  </si>
  <si>
    <t>Дата</t>
  </si>
  <si>
    <t>г.</t>
  </si>
  <si>
    <t>Куратор группы</t>
  </si>
  <si>
    <t>Зав. Отделением</t>
  </si>
  <si>
    <t>Примечание:</t>
  </si>
  <si>
    <t>"0" - неаттестация по дисциплине</t>
  </si>
  <si>
    <t xml:space="preserve">  2025 – 2026 учебного года</t>
  </si>
  <si>
    <t xml:space="preserve">Кононова О.В. </t>
  </si>
  <si>
    <t>14-115-П</t>
  </si>
  <si>
    <t>Ашова Е.О.</t>
  </si>
  <si>
    <t>УП.11.01</t>
  </si>
  <si>
    <r>
      <rPr>
        <b/>
        <sz val="11"/>
        <color indexed="8"/>
        <rFont val="Times New Roman"/>
        <family val="1"/>
        <charset val="204"/>
      </rPr>
      <t xml:space="preserve">Русский язык  </t>
    </r>
    <r>
      <rPr>
        <sz val="11"/>
        <color indexed="8"/>
        <rFont val="Times New Roman"/>
        <family val="1"/>
        <charset val="204"/>
      </rPr>
      <t xml:space="preserve">                 Сизова Н.В. </t>
    </r>
  </si>
  <si>
    <r>
      <rPr>
        <b/>
        <sz val="11"/>
        <color indexed="8"/>
        <rFont val="Times New Roman"/>
        <family val="1"/>
        <charset val="204"/>
      </rPr>
      <t xml:space="preserve">История    </t>
    </r>
    <r>
      <rPr>
        <sz val="11"/>
        <color indexed="8"/>
        <rFont val="Times New Roman"/>
        <family val="1"/>
        <charset val="204"/>
      </rPr>
      <t xml:space="preserve">                  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Акимцова Е.Е. </t>
    </r>
  </si>
  <si>
    <r>
      <t xml:space="preserve">География </t>
    </r>
    <r>
      <rPr>
        <sz val="11"/>
        <color indexed="8"/>
        <rFont val="Times New Roman"/>
        <family val="1"/>
        <charset val="204"/>
      </rPr>
      <t>Степанов В.В.</t>
    </r>
  </si>
  <si>
    <r>
      <rPr>
        <b/>
        <sz val="11"/>
        <color indexed="8"/>
        <rFont val="Times New Roman"/>
        <family val="1"/>
        <charset val="204"/>
      </rPr>
      <t>Иностранный язык</t>
    </r>
    <r>
      <rPr>
        <sz val="11"/>
        <color indexed="8"/>
        <rFont val="Times New Roman"/>
        <family val="1"/>
        <charset val="204"/>
      </rPr>
      <t xml:space="preserve">                 Галенко С.А.</t>
    </r>
  </si>
  <si>
    <r>
      <rPr>
        <b/>
        <sz val="11"/>
        <color indexed="8"/>
        <rFont val="Times New Roman"/>
        <family val="1"/>
        <charset val="204"/>
      </rPr>
      <t xml:space="preserve">Информатика </t>
    </r>
    <r>
      <rPr>
        <sz val="11"/>
        <color indexed="8"/>
        <rFont val="Times New Roman"/>
        <family val="1"/>
        <charset val="204"/>
      </rPr>
      <t xml:space="preserve">                    Ускова А.Н.</t>
    </r>
  </si>
  <si>
    <r>
      <rPr>
        <b/>
        <sz val="11"/>
        <color indexed="8"/>
        <rFont val="Times New Roman"/>
        <family val="1"/>
        <charset val="204"/>
      </rPr>
      <t>ОБЖ и защиты Родины</t>
    </r>
    <r>
      <rPr>
        <sz val="11"/>
        <color indexed="8"/>
        <rFont val="Times New Roman"/>
        <family val="1"/>
        <charset val="204"/>
      </rPr>
      <t xml:space="preserve"> Юринская С.Н. </t>
    </r>
  </si>
  <si>
    <r>
      <rPr>
        <b/>
        <sz val="11"/>
        <color theme="1"/>
        <rFont val="Times New Roman"/>
        <family val="1"/>
        <charset val="204"/>
      </rPr>
      <t xml:space="preserve">Математика </t>
    </r>
    <r>
      <rPr>
        <sz val="11"/>
        <color theme="1"/>
        <rFont val="Times New Roman"/>
        <family val="1"/>
        <charset val="204"/>
      </rPr>
      <t xml:space="preserve">          </t>
    </r>
    <r>
      <rPr>
        <b/>
        <sz val="11"/>
        <color theme="1"/>
        <rFont val="Times New Roman"/>
        <family val="1"/>
        <charset val="204"/>
      </rPr>
      <t xml:space="preserve">  </t>
    </r>
    <r>
      <rPr>
        <sz val="11"/>
        <color theme="1"/>
        <rFont val="Times New Roman"/>
        <family val="1"/>
        <charset val="204"/>
      </rPr>
      <t xml:space="preserve">Гаврикова Т.Н. </t>
    </r>
  </si>
  <si>
    <r>
      <rPr>
        <b/>
        <sz val="11"/>
        <color theme="1"/>
        <rFont val="Times New Roman"/>
        <family val="1"/>
        <charset val="204"/>
      </rPr>
      <t xml:space="preserve">Физика </t>
    </r>
    <r>
      <rPr>
        <sz val="11"/>
        <color theme="1"/>
        <rFont val="Times New Roman"/>
        <family val="1"/>
        <charset val="204"/>
      </rPr>
      <t xml:space="preserve">                           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Даржаева И.Ж.</t>
    </r>
  </si>
  <si>
    <r>
      <rPr>
        <b/>
        <sz val="11"/>
        <color theme="1"/>
        <rFont val="Times New Roman"/>
        <family val="1"/>
        <charset val="204"/>
      </rPr>
      <t>МДК.11.01 Введение в специальность (+ ИП)</t>
    </r>
    <r>
      <rPr>
        <sz val="11"/>
        <color theme="1"/>
        <rFont val="Times New Roman"/>
        <family val="1"/>
        <charset val="204"/>
      </rPr>
      <t xml:space="preserve">            Рубан И.Н.</t>
    </r>
  </si>
  <si>
    <r>
      <rPr>
        <b/>
        <sz val="11"/>
        <color theme="1"/>
        <rFont val="Times New Roman"/>
        <family val="1"/>
        <charset val="204"/>
      </rPr>
      <t>Основы алгоритмизации и программирования</t>
    </r>
    <r>
      <rPr>
        <sz val="11"/>
        <color theme="1"/>
        <rFont val="Times New Roman"/>
        <family val="1"/>
        <charset val="204"/>
      </rPr>
      <t xml:space="preserve">   Виноградова А.В.</t>
    </r>
  </si>
  <si>
    <t>А-298</t>
  </si>
  <si>
    <t>Б-628</t>
  </si>
  <si>
    <t>Б-629</t>
  </si>
  <si>
    <t>Г-472</t>
  </si>
  <si>
    <t>Д-283</t>
  </si>
  <si>
    <t>Д-284</t>
  </si>
  <si>
    <t>К-1077</t>
  </si>
  <si>
    <t>К-1078</t>
  </si>
  <si>
    <t>К-1079</t>
  </si>
  <si>
    <t>К-1080</t>
  </si>
  <si>
    <t>М-610</t>
  </si>
  <si>
    <t>М-611</t>
  </si>
  <si>
    <t>О-153</t>
  </si>
  <si>
    <t>П-559</t>
  </si>
  <si>
    <t>С-724</t>
  </si>
  <si>
    <t>С-725</t>
  </si>
  <si>
    <t>С-726</t>
  </si>
  <si>
    <t>Т-З07</t>
  </si>
  <si>
    <t>Т-308</t>
  </si>
  <si>
    <t>Ф-160</t>
  </si>
  <si>
    <t>Х-150</t>
  </si>
  <si>
    <t>Ц-53</t>
  </si>
  <si>
    <t>Ш-296</t>
  </si>
  <si>
    <t>Я-85</t>
  </si>
  <si>
    <r>
      <t xml:space="preserve">Литература                       </t>
    </r>
    <r>
      <rPr>
        <sz val="11"/>
        <color indexed="8"/>
        <rFont val="Times New Roman"/>
        <family val="1"/>
        <charset val="204"/>
      </rPr>
      <t>Сизова Н.В.</t>
    </r>
  </si>
  <si>
    <r>
      <rPr>
        <b/>
        <sz val="11"/>
        <color indexed="8"/>
        <rFont val="Times New Roman"/>
        <family val="1"/>
        <charset val="204"/>
      </rPr>
      <t>Иностранный язык</t>
    </r>
    <r>
      <rPr>
        <sz val="11"/>
        <color indexed="8"/>
        <rFont val="Times New Roman"/>
        <family val="1"/>
        <charset val="204"/>
      </rPr>
      <t xml:space="preserve">           Зароева П.В.</t>
    </r>
  </si>
  <si>
    <r>
      <rPr>
        <b/>
        <sz val="11"/>
        <color indexed="8"/>
        <rFont val="Times New Roman"/>
        <family val="1"/>
        <charset val="204"/>
      </rPr>
      <t>Физическая культура</t>
    </r>
    <r>
      <rPr>
        <sz val="11"/>
        <color indexed="8"/>
        <rFont val="Times New Roman"/>
        <family val="1"/>
        <charset val="204"/>
      </rPr>
      <t xml:space="preserve"> Балычев С.Н.</t>
    </r>
  </si>
  <si>
    <r>
      <rPr>
        <b/>
        <sz val="11"/>
        <color indexed="8"/>
        <rFont val="Times New Roman"/>
        <family val="1"/>
        <charset val="204"/>
      </rPr>
      <t xml:space="preserve">Химия </t>
    </r>
    <r>
      <rPr>
        <sz val="11"/>
        <color indexed="8"/>
        <rFont val="Times New Roman"/>
        <family val="1"/>
        <charset val="204"/>
      </rPr>
      <t xml:space="preserve">                             </t>
    </r>
    <r>
      <rPr>
        <b/>
        <sz val="11"/>
        <color indexed="8"/>
        <rFont val="Times New Roman"/>
        <family val="1"/>
        <charset val="204"/>
      </rPr>
      <t xml:space="preserve">  </t>
    </r>
    <r>
      <rPr>
        <sz val="11"/>
        <color indexed="8"/>
        <rFont val="Times New Roman"/>
        <family val="1"/>
        <charset val="204"/>
      </rPr>
      <t>Зиненко Е.Ю.</t>
    </r>
  </si>
  <si>
    <r>
      <rPr>
        <b/>
        <sz val="11"/>
        <color indexed="8"/>
        <rFont val="Times New Roman"/>
        <family val="1"/>
        <charset val="204"/>
      </rPr>
      <t>Биология</t>
    </r>
    <r>
      <rPr>
        <sz val="11"/>
        <color indexed="8"/>
        <rFont val="Times New Roman"/>
        <family val="1"/>
        <charset val="204"/>
      </rPr>
      <t xml:space="preserve">                            Шневель Т.А. </t>
    </r>
  </si>
  <si>
    <r>
      <t xml:space="preserve">Информатика               </t>
    </r>
    <r>
      <rPr>
        <b/>
        <sz val="11"/>
        <color indexed="8"/>
        <rFont val="Times New Roman"/>
        <family val="1"/>
        <charset val="204"/>
      </rPr>
      <t xml:space="preserve"> Котенко Ю.С.</t>
    </r>
  </si>
  <si>
    <t>АС-3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</si>
</sst>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8" fillId="0" borderId="14" xfId="0" applyFont="1" applyBorder="1" applyAlignment="1" applyProtection="1">
      <alignment horizontal="center" wrapText="1"/>
      <protection hidden="1"/>
    </xf>
    <xf numFmtId="0" fontId="8" fillId="0" borderId="15" xfId="0" applyFont="1" applyBorder="1" applyAlignment="1" applyProtection="1">
      <alignment horizontal="center" wrapText="1"/>
      <protection hidden="1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top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vertical="top" wrapText="1"/>
      <protection hidden="1"/>
    </xf>
    <xf numFmtId="0" fontId="3" fillId="0" borderId="14" xfId="0" applyFont="1" applyFill="1" applyBorder="1" applyAlignment="1" applyProtection="1">
      <alignment horizontal="center" vertical="top" wrapText="1"/>
      <protection hidden="1"/>
    </xf>
    <xf numFmtId="0" fontId="3" fillId="4" borderId="29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6" fillId="0" borderId="12" xfId="0" applyFont="1" applyBorder="1" applyAlignment="1" applyProtection="1">
      <alignment horizontal="center" textRotation="90" wrapText="1"/>
      <protection locked="0"/>
    </xf>
    <xf numFmtId="0" fontId="7" fillId="0" borderId="12" xfId="0" applyFont="1" applyBorder="1" applyAlignment="1" applyProtection="1">
      <alignment horizontal="center" textRotation="90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9" fillId="0" borderId="20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11" fillId="2" borderId="2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vertical="top" wrapText="1"/>
      <protection locked="0"/>
    </xf>
    <xf numFmtId="0" fontId="13" fillId="0" borderId="0" xfId="0" applyFont="1" applyProtection="1">
      <protection hidden="1"/>
    </xf>
    <xf numFmtId="0" fontId="11" fillId="0" borderId="31" xfId="0" applyFont="1" applyBorder="1" applyAlignment="1" applyProtection="1">
      <alignment vertical="top" wrapText="1"/>
      <protection locked="0"/>
    </xf>
    <xf numFmtId="0" fontId="11" fillId="0" borderId="32" xfId="0" applyFont="1" applyBorder="1" applyAlignment="1" applyProtection="1">
      <alignment vertical="top" wrapText="1"/>
      <protection locked="0"/>
    </xf>
    <xf numFmtId="0" fontId="11" fillId="0" borderId="20" xfId="0" applyFont="1" applyBorder="1" applyAlignment="1" applyProtection="1">
      <alignment vertical="top" wrapText="1"/>
      <protection locked="0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2" fillId="0" borderId="34" xfId="0" applyFont="1" applyBorder="1" applyAlignment="1" applyProtection="1">
      <alignment horizontal="center" vertical="top" wrapText="1"/>
      <protection hidden="1"/>
    </xf>
    <xf numFmtId="0" fontId="2" fillId="0" borderId="33" xfId="0" applyFont="1" applyBorder="1" applyAlignment="1" applyProtection="1">
      <alignment horizontal="center" vertical="top" wrapText="1"/>
      <protection hidden="1"/>
    </xf>
    <xf numFmtId="0" fontId="14" fillId="0" borderId="12" xfId="0" applyFont="1" applyBorder="1" applyAlignment="1" applyProtection="1">
      <alignment horizontal="center" textRotation="90" wrapText="1"/>
      <protection locked="0"/>
    </xf>
    <xf numFmtId="0" fontId="13" fillId="0" borderId="12" xfId="0" applyFont="1" applyBorder="1" applyAlignment="1" applyProtection="1">
      <alignment horizontal="center" textRotation="90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vertical="top"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6" xfId="0" applyFont="1" applyBorder="1" applyAlignment="1" applyProtection="1">
      <alignment horizontal="center" vertical="top" wrapText="1"/>
      <protection hidden="1"/>
    </xf>
    <xf numFmtId="0" fontId="3" fillId="0" borderId="27" xfId="0" applyFont="1" applyBorder="1" applyAlignment="1" applyProtection="1">
      <alignment horizontal="center" vertical="top" wrapText="1"/>
      <protection hidden="1"/>
    </xf>
    <xf numFmtId="0" fontId="3" fillId="0" borderId="28" xfId="0" applyFont="1" applyBorder="1" applyAlignment="1" applyProtection="1">
      <alignment horizontal="center" vertical="top" wrapText="1"/>
      <protection hidden="1"/>
    </xf>
    <xf numFmtId="0" fontId="3" fillId="0" borderId="24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  <xf numFmtId="2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Protection="1">
      <protection hidden="1"/>
    </xf>
  </cellXfs>
  <cellStyles count="1">
    <cellStyle name="Обычный" xfId="0" builtinId="0"/>
  </cellStyles>
  <dxfs count="1"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tabSelected="1" topLeftCell="A12" zoomScale="80" zoomScaleNormal="80" workbookViewId="0">
      <selection activeCell="B12" sqref="B12:B35"/>
    </sheetView>
  </sheetViews>
  <sheetFormatPr defaultRowHeight="15" x14ac:dyDescent="0.25"/>
  <cols>
    <col min="1" max="1" width="4.140625" style="1" customWidth="1"/>
    <col min="2" max="2" width="25" style="1" customWidth="1"/>
    <col min="3" max="3" width="9.5703125" style="1" customWidth="1"/>
    <col min="4" max="13" width="5" style="1" customWidth="1"/>
    <col min="14" max="14" width="4.7109375" style="1" customWidth="1"/>
    <col min="15" max="17" width="5" style="1" customWidth="1"/>
    <col min="18" max="18" width="8" style="1" customWidth="1"/>
    <col min="19" max="19" width="8.5703125" style="1" customWidth="1"/>
    <col min="20" max="20" width="5" style="1" customWidth="1"/>
    <col min="21" max="21" width="6" style="1" customWidth="1"/>
    <col min="22" max="22" width="6.140625" style="1" customWidth="1"/>
    <col min="23" max="23" width="5" style="1" customWidth="1"/>
    <col min="24" max="24" width="5.7109375" style="1" customWidth="1"/>
    <col min="25" max="25" width="9.140625" style="1" customWidth="1"/>
    <col min="26" max="16384" width="9.140625" style="1"/>
  </cols>
  <sheetData>
    <row r="1" spans="1:27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7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7" ht="15.7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27" ht="15.75" x14ac:dyDescent="0.25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1:27" ht="15.75" x14ac:dyDescent="0.25">
      <c r="A5" s="2"/>
      <c r="B5" s="2"/>
      <c r="C5" s="2"/>
      <c r="D5" s="2"/>
      <c r="E5" s="2"/>
      <c r="F5" s="2"/>
      <c r="G5" s="2"/>
      <c r="H5" s="70" t="s">
        <v>3</v>
      </c>
      <c r="I5" s="70"/>
      <c r="J5" s="70"/>
      <c r="K5" s="70"/>
      <c r="L5" s="70"/>
      <c r="M5" s="70"/>
      <c r="N5" s="70"/>
      <c r="O5" s="70"/>
      <c r="P5" s="70"/>
      <c r="Q5" s="72" t="s">
        <v>29</v>
      </c>
      <c r="R5" s="73"/>
      <c r="S5" s="49"/>
      <c r="U5" s="2"/>
      <c r="V5" s="2"/>
      <c r="W5" s="2"/>
      <c r="X5" s="2"/>
    </row>
    <row r="6" spans="1:27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7" x14ac:dyDescent="0.25">
      <c r="B7" s="3"/>
      <c r="C7" s="3"/>
      <c r="D7" s="3"/>
      <c r="E7" s="3"/>
      <c r="F7" s="3"/>
      <c r="G7" s="3"/>
      <c r="H7" s="3"/>
      <c r="I7" s="4" t="s">
        <v>4</v>
      </c>
      <c r="J7" s="75"/>
      <c r="K7" s="75"/>
      <c r="L7" s="75"/>
      <c r="M7" s="75"/>
      <c r="N7" s="76" t="s">
        <v>27</v>
      </c>
      <c r="O7" s="76"/>
      <c r="P7" s="76"/>
      <c r="Q7" s="76"/>
      <c r="R7" s="76"/>
      <c r="S7" s="76"/>
      <c r="T7" s="76"/>
      <c r="U7" s="3"/>
      <c r="V7" s="3"/>
      <c r="W7" s="3"/>
      <c r="X7" s="3"/>
    </row>
    <row r="8" spans="1:27" ht="15.75" thickBot="1" x14ac:dyDescent="0.3">
      <c r="A8" s="5"/>
    </row>
    <row r="9" spans="1:27" ht="28.5" customHeight="1" thickBot="1" x14ac:dyDescent="0.3">
      <c r="A9" s="77" t="s">
        <v>5</v>
      </c>
      <c r="B9" s="79" t="s">
        <v>6</v>
      </c>
      <c r="C9" s="81" t="s">
        <v>7</v>
      </c>
      <c r="D9" s="83" t="s">
        <v>8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5" t="s">
        <v>9</v>
      </c>
      <c r="V9" s="86"/>
      <c r="W9" s="87" t="s">
        <v>10</v>
      </c>
      <c r="X9" s="87" t="s">
        <v>11</v>
      </c>
    </row>
    <row r="10" spans="1:27" ht="147" customHeight="1" thickBot="1" x14ac:dyDescent="0.3">
      <c r="A10" s="78"/>
      <c r="B10" s="80"/>
      <c r="C10" s="82"/>
      <c r="D10" s="47" t="s">
        <v>32</v>
      </c>
      <c r="E10" s="65" t="s">
        <v>66</v>
      </c>
      <c r="F10" s="47" t="s">
        <v>33</v>
      </c>
      <c r="G10" s="65" t="s">
        <v>34</v>
      </c>
      <c r="H10" s="47" t="s">
        <v>35</v>
      </c>
      <c r="I10" s="47" t="s">
        <v>67</v>
      </c>
      <c r="J10" s="47" t="s">
        <v>36</v>
      </c>
      <c r="K10" s="47" t="s">
        <v>71</v>
      </c>
      <c r="L10" s="47" t="s">
        <v>68</v>
      </c>
      <c r="M10" s="47" t="s">
        <v>37</v>
      </c>
      <c r="N10" s="47" t="s">
        <v>69</v>
      </c>
      <c r="O10" s="47" t="s">
        <v>70</v>
      </c>
      <c r="P10" s="48" t="s">
        <v>38</v>
      </c>
      <c r="Q10" s="48" t="s">
        <v>39</v>
      </c>
      <c r="R10" s="48" t="s">
        <v>40</v>
      </c>
      <c r="S10" s="48" t="s">
        <v>41</v>
      </c>
      <c r="T10" s="66" t="s">
        <v>31</v>
      </c>
      <c r="U10" s="6" t="s">
        <v>12</v>
      </c>
      <c r="V10" s="7" t="s">
        <v>13</v>
      </c>
      <c r="W10" s="88"/>
      <c r="X10" s="88"/>
      <c r="AA10" s="8"/>
    </row>
    <row r="11" spans="1:27" ht="15.75" thickBot="1" x14ac:dyDescent="0.3">
      <c r="A11" s="10">
        <v>1</v>
      </c>
      <c r="B11" s="9">
        <v>2</v>
      </c>
      <c r="C11" s="10">
        <v>3</v>
      </c>
      <c r="D11" s="10">
        <v>4</v>
      </c>
      <c r="E11" s="9">
        <v>5</v>
      </c>
      <c r="F11" s="10">
        <v>6</v>
      </c>
      <c r="G11" s="10">
        <v>7</v>
      </c>
      <c r="H11" s="9">
        <v>8</v>
      </c>
      <c r="I11" s="10">
        <v>9</v>
      </c>
      <c r="J11" s="10">
        <v>10</v>
      </c>
      <c r="K11" s="9">
        <v>11</v>
      </c>
      <c r="L11" s="9">
        <v>12</v>
      </c>
      <c r="M11" s="10">
        <v>13</v>
      </c>
      <c r="N11" s="10">
        <v>14</v>
      </c>
      <c r="O11" s="9">
        <v>15</v>
      </c>
      <c r="P11" s="10">
        <v>16</v>
      </c>
      <c r="Q11" s="10">
        <v>17</v>
      </c>
      <c r="R11" s="9">
        <v>18</v>
      </c>
      <c r="S11" s="10">
        <v>19</v>
      </c>
      <c r="T11" s="10">
        <v>20</v>
      </c>
      <c r="U11" s="9">
        <v>21</v>
      </c>
      <c r="V11" s="10">
        <v>22</v>
      </c>
      <c r="W11" s="10">
        <v>23</v>
      </c>
      <c r="X11" s="9">
        <v>24</v>
      </c>
    </row>
    <row r="12" spans="1:27" ht="18.75" x14ac:dyDescent="0.25">
      <c r="A12" s="15">
        <v>1</v>
      </c>
      <c r="B12" s="58"/>
      <c r="C12" s="50" t="s">
        <v>42</v>
      </c>
      <c r="D12" s="11">
        <v>4</v>
      </c>
      <c r="E12" s="12">
        <v>4</v>
      </c>
      <c r="F12" s="12">
        <v>4</v>
      </c>
      <c r="G12" s="11">
        <v>4</v>
      </c>
      <c r="H12" s="12">
        <v>4</v>
      </c>
      <c r="I12" s="12"/>
      <c r="J12" s="11">
        <v>3</v>
      </c>
      <c r="K12" s="11"/>
      <c r="L12" s="12">
        <v>4</v>
      </c>
      <c r="M12" s="12">
        <v>5</v>
      </c>
      <c r="N12" s="11">
        <v>3</v>
      </c>
      <c r="O12" s="12">
        <v>5</v>
      </c>
      <c r="P12" s="12">
        <v>4</v>
      </c>
      <c r="Q12" s="11">
        <v>4</v>
      </c>
      <c r="R12" s="12"/>
      <c r="S12" s="12">
        <v>5</v>
      </c>
      <c r="T12" s="12"/>
      <c r="U12" s="13">
        <v>8</v>
      </c>
      <c r="V12" s="13">
        <v>0</v>
      </c>
      <c r="W12" s="14">
        <f t="shared" ref="W12:W37" si="0">IF(COUNTIF(D12:T12,"")=16,"",AVERAGE(D12:T12))</f>
        <v>4.0769230769230766</v>
      </c>
      <c r="X12" s="16"/>
    </row>
    <row r="13" spans="1:27" ht="18.75" x14ac:dyDescent="0.25">
      <c r="A13" s="15">
        <v>2</v>
      </c>
      <c r="B13" s="59"/>
      <c r="C13" s="51" t="s">
        <v>43</v>
      </c>
      <c r="D13" s="11">
        <v>4</v>
      </c>
      <c r="E13" s="12">
        <v>4</v>
      </c>
      <c r="F13" s="12">
        <v>4</v>
      </c>
      <c r="G13" s="11">
        <v>4</v>
      </c>
      <c r="H13" s="12">
        <v>3</v>
      </c>
      <c r="I13" s="12"/>
      <c r="J13" s="11">
        <v>4</v>
      </c>
      <c r="K13" s="11"/>
      <c r="L13" s="12">
        <v>0</v>
      </c>
      <c r="M13" s="12">
        <v>4</v>
      </c>
      <c r="N13" s="11">
        <v>3</v>
      </c>
      <c r="O13" s="12">
        <v>4</v>
      </c>
      <c r="P13" s="12">
        <v>4</v>
      </c>
      <c r="Q13" s="11">
        <v>3</v>
      </c>
      <c r="R13" s="12"/>
      <c r="S13" s="12">
        <v>5</v>
      </c>
      <c r="T13" s="12"/>
      <c r="U13" s="13">
        <v>22</v>
      </c>
      <c r="V13" s="13">
        <v>10</v>
      </c>
      <c r="W13" s="14">
        <f t="shared" si="0"/>
        <v>3.5384615384615383</v>
      </c>
      <c r="X13" s="16"/>
      <c r="Z13" s="8"/>
    </row>
    <row r="14" spans="1:27" ht="31.5" x14ac:dyDescent="0.25">
      <c r="A14" s="15">
        <v>3</v>
      </c>
      <c r="B14" s="59"/>
      <c r="C14" s="52" t="s">
        <v>44</v>
      </c>
      <c r="D14" s="11">
        <v>4</v>
      </c>
      <c r="E14" s="12">
        <v>4</v>
      </c>
      <c r="F14" s="12">
        <v>4</v>
      </c>
      <c r="G14" s="11">
        <v>5</v>
      </c>
      <c r="H14" s="12">
        <v>5</v>
      </c>
      <c r="I14" s="12"/>
      <c r="J14" s="11">
        <v>5</v>
      </c>
      <c r="K14" s="11"/>
      <c r="L14" s="12">
        <v>5</v>
      </c>
      <c r="M14" s="12">
        <v>5</v>
      </c>
      <c r="N14" s="11">
        <v>5</v>
      </c>
      <c r="O14" s="12">
        <v>5</v>
      </c>
      <c r="P14" s="12">
        <v>5</v>
      </c>
      <c r="Q14" s="11">
        <v>5</v>
      </c>
      <c r="R14" s="12"/>
      <c r="S14" s="12">
        <v>5</v>
      </c>
      <c r="T14" s="12"/>
      <c r="U14" s="13">
        <v>6</v>
      </c>
      <c r="V14" s="13">
        <v>0</v>
      </c>
      <c r="W14" s="14">
        <f t="shared" si="0"/>
        <v>4.7692307692307692</v>
      </c>
      <c r="X14" s="16" t="s">
        <v>72</v>
      </c>
    </row>
    <row r="15" spans="1:27" ht="19.5" customHeight="1" x14ac:dyDescent="0.25">
      <c r="A15" s="15">
        <v>4</v>
      </c>
      <c r="B15" s="59"/>
      <c r="C15" s="52" t="s">
        <v>45</v>
      </c>
      <c r="D15" s="11">
        <v>4</v>
      </c>
      <c r="E15" s="12">
        <v>5</v>
      </c>
      <c r="F15" s="12">
        <v>4</v>
      </c>
      <c r="G15" s="11">
        <v>4</v>
      </c>
      <c r="H15" s="12">
        <v>5</v>
      </c>
      <c r="I15" s="12"/>
      <c r="J15" s="11">
        <v>5</v>
      </c>
      <c r="K15" s="11"/>
      <c r="L15" s="12">
        <v>4</v>
      </c>
      <c r="M15" s="12">
        <v>5</v>
      </c>
      <c r="N15" s="11">
        <v>4</v>
      </c>
      <c r="O15" s="12">
        <v>5</v>
      </c>
      <c r="P15" s="12">
        <v>4</v>
      </c>
      <c r="Q15" s="11">
        <v>3</v>
      </c>
      <c r="R15" s="12"/>
      <c r="S15" s="12">
        <v>5</v>
      </c>
      <c r="T15" s="12"/>
      <c r="U15" s="13">
        <v>6</v>
      </c>
      <c r="V15" s="13">
        <v>0</v>
      </c>
      <c r="W15" s="14">
        <f t="shared" si="0"/>
        <v>4.384615384615385</v>
      </c>
      <c r="X15" s="16"/>
    </row>
    <row r="16" spans="1:27" ht="18.75" x14ac:dyDescent="0.25">
      <c r="A16" s="15">
        <v>5</v>
      </c>
      <c r="B16" s="60"/>
      <c r="C16" s="51" t="s">
        <v>46</v>
      </c>
      <c r="D16" s="11">
        <v>4</v>
      </c>
      <c r="E16" s="12">
        <v>4</v>
      </c>
      <c r="F16" s="12">
        <v>4</v>
      </c>
      <c r="G16" s="11">
        <v>5</v>
      </c>
      <c r="H16" s="12">
        <v>5</v>
      </c>
      <c r="I16" s="12"/>
      <c r="J16" s="11">
        <v>4</v>
      </c>
      <c r="K16" s="11"/>
      <c r="L16" s="12">
        <v>5</v>
      </c>
      <c r="M16" s="12">
        <v>5</v>
      </c>
      <c r="N16" s="11">
        <v>3</v>
      </c>
      <c r="O16" s="12">
        <v>5</v>
      </c>
      <c r="P16" s="12">
        <v>4</v>
      </c>
      <c r="Q16" s="11">
        <v>4</v>
      </c>
      <c r="R16" s="12"/>
      <c r="S16" s="12">
        <v>5</v>
      </c>
      <c r="T16" s="12"/>
      <c r="U16" s="13">
        <v>10</v>
      </c>
      <c r="V16" s="13">
        <v>0</v>
      </c>
      <c r="W16" s="14">
        <f t="shared" si="0"/>
        <v>4.384615384615385</v>
      </c>
      <c r="X16" s="16"/>
    </row>
    <row r="17" spans="1:24" ht="18.75" x14ac:dyDescent="0.25">
      <c r="A17" s="15">
        <v>6</v>
      </c>
      <c r="B17" s="60"/>
      <c r="C17" s="51" t="s">
        <v>47</v>
      </c>
      <c r="D17" s="11">
        <v>3</v>
      </c>
      <c r="E17" s="12">
        <v>2</v>
      </c>
      <c r="F17" s="12">
        <v>3</v>
      </c>
      <c r="G17" s="11"/>
      <c r="H17" s="12">
        <v>4</v>
      </c>
      <c r="I17" s="12"/>
      <c r="J17" s="11">
        <v>4</v>
      </c>
      <c r="K17" s="11"/>
      <c r="L17" s="12">
        <v>4</v>
      </c>
      <c r="M17" s="12">
        <v>3</v>
      </c>
      <c r="N17" s="11">
        <v>3</v>
      </c>
      <c r="O17" s="12">
        <v>5</v>
      </c>
      <c r="P17" s="12">
        <v>3</v>
      </c>
      <c r="Q17" s="11">
        <v>3</v>
      </c>
      <c r="R17" s="12"/>
      <c r="S17" s="12">
        <v>5</v>
      </c>
      <c r="T17" s="12"/>
      <c r="U17" s="17">
        <v>2</v>
      </c>
      <c r="V17" s="18">
        <v>2</v>
      </c>
      <c r="W17" s="14">
        <f t="shared" si="0"/>
        <v>3.5</v>
      </c>
      <c r="X17" s="16"/>
    </row>
    <row r="18" spans="1:24" ht="20.25" customHeight="1" x14ac:dyDescent="0.25">
      <c r="A18" s="15">
        <v>7</v>
      </c>
      <c r="B18" s="59"/>
      <c r="C18" s="52" t="s">
        <v>48</v>
      </c>
      <c r="D18" s="11">
        <v>5</v>
      </c>
      <c r="E18" s="12">
        <v>4</v>
      </c>
      <c r="F18" s="12">
        <v>5</v>
      </c>
      <c r="G18" s="11">
        <v>5</v>
      </c>
      <c r="H18" s="12">
        <v>5</v>
      </c>
      <c r="I18" s="12"/>
      <c r="J18" s="11">
        <v>4</v>
      </c>
      <c r="K18" s="11"/>
      <c r="L18" s="12">
        <v>4</v>
      </c>
      <c r="M18" s="12">
        <v>4</v>
      </c>
      <c r="N18" s="11">
        <v>4</v>
      </c>
      <c r="O18" s="12">
        <v>5</v>
      </c>
      <c r="P18" s="12">
        <v>4</v>
      </c>
      <c r="Q18" s="11">
        <v>4</v>
      </c>
      <c r="R18" s="12"/>
      <c r="S18" s="12">
        <v>5</v>
      </c>
      <c r="T18" s="12"/>
      <c r="U18" s="17">
        <v>6</v>
      </c>
      <c r="V18" s="18">
        <v>0</v>
      </c>
      <c r="W18" s="14">
        <f t="shared" si="0"/>
        <v>4.4615384615384617</v>
      </c>
      <c r="X18" s="16" t="s">
        <v>72</v>
      </c>
    </row>
    <row r="19" spans="1:24" ht="24.75" customHeight="1" x14ac:dyDescent="0.25">
      <c r="A19" s="15">
        <v>8</v>
      </c>
      <c r="B19" s="59"/>
      <c r="C19" s="52" t="s">
        <v>49</v>
      </c>
      <c r="D19" s="11">
        <v>3</v>
      </c>
      <c r="E19" s="12">
        <v>3</v>
      </c>
      <c r="F19" s="12">
        <v>4</v>
      </c>
      <c r="G19" s="11">
        <v>4</v>
      </c>
      <c r="H19" s="12">
        <v>4</v>
      </c>
      <c r="I19" s="12"/>
      <c r="J19" s="11">
        <v>5</v>
      </c>
      <c r="K19" s="11"/>
      <c r="L19" s="12">
        <v>4</v>
      </c>
      <c r="M19" s="12">
        <v>5</v>
      </c>
      <c r="N19" s="11">
        <v>3</v>
      </c>
      <c r="O19" s="12">
        <v>4</v>
      </c>
      <c r="P19" s="12">
        <v>4</v>
      </c>
      <c r="Q19" s="11">
        <v>3</v>
      </c>
      <c r="R19" s="12"/>
      <c r="S19" s="12">
        <v>5</v>
      </c>
      <c r="T19" s="12"/>
      <c r="U19" s="17">
        <v>24</v>
      </c>
      <c r="V19" s="18">
        <v>10</v>
      </c>
      <c r="W19" s="14">
        <f t="shared" si="0"/>
        <v>3.9230769230769229</v>
      </c>
      <c r="X19" s="16"/>
    </row>
    <row r="20" spans="1:24" ht="31.5" x14ac:dyDescent="0.25">
      <c r="A20" s="15">
        <v>9</v>
      </c>
      <c r="B20" s="59"/>
      <c r="C20" s="52" t="s">
        <v>50</v>
      </c>
      <c r="D20" s="11">
        <v>4</v>
      </c>
      <c r="E20" s="12">
        <v>4</v>
      </c>
      <c r="F20" s="12">
        <v>4</v>
      </c>
      <c r="G20" s="11">
        <v>4</v>
      </c>
      <c r="H20" s="12">
        <v>4</v>
      </c>
      <c r="I20" s="12"/>
      <c r="J20" s="11">
        <v>4</v>
      </c>
      <c r="K20" s="11"/>
      <c r="L20" s="12">
        <v>5</v>
      </c>
      <c r="M20" s="12">
        <v>4</v>
      </c>
      <c r="N20" s="11">
        <v>5</v>
      </c>
      <c r="O20" s="12">
        <v>4</v>
      </c>
      <c r="P20" s="12">
        <v>4</v>
      </c>
      <c r="Q20" s="11">
        <v>4</v>
      </c>
      <c r="R20" s="12"/>
      <c r="S20" s="12">
        <v>5</v>
      </c>
      <c r="T20" s="12"/>
      <c r="U20" s="17">
        <v>30</v>
      </c>
      <c r="V20" s="18">
        <v>0</v>
      </c>
      <c r="W20" s="14">
        <f t="shared" si="0"/>
        <v>4.2307692307692308</v>
      </c>
      <c r="X20" s="16" t="s">
        <v>72</v>
      </c>
    </row>
    <row r="21" spans="1:24" ht="31.5" x14ac:dyDescent="0.3">
      <c r="A21" s="15">
        <v>10</v>
      </c>
      <c r="B21" s="61"/>
      <c r="C21" s="52" t="s">
        <v>51</v>
      </c>
      <c r="D21" s="11">
        <v>4</v>
      </c>
      <c r="E21" s="12">
        <v>4</v>
      </c>
      <c r="F21" s="12">
        <v>4</v>
      </c>
      <c r="G21" s="11">
        <v>5</v>
      </c>
      <c r="H21" s="12">
        <v>5</v>
      </c>
      <c r="I21" s="12"/>
      <c r="J21" s="11">
        <v>4</v>
      </c>
      <c r="K21" s="11"/>
      <c r="L21" s="12">
        <v>4</v>
      </c>
      <c r="M21" s="12">
        <v>4</v>
      </c>
      <c r="N21" s="11">
        <v>5</v>
      </c>
      <c r="O21" s="12">
        <v>5</v>
      </c>
      <c r="P21" s="12">
        <v>5</v>
      </c>
      <c r="Q21" s="11">
        <v>4</v>
      </c>
      <c r="R21" s="12"/>
      <c r="S21" s="12">
        <v>5</v>
      </c>
      <c r="T21" s="12"/>
      <c r="U21" s="17">
        <v>6</v>
      </c>
      <c r="V21" s="18">
        <v>6</v>
      </c>
      <c r="W21" s="14">
        <f t="shared" si="0"/>
        <v>4.4615384615384617</v>
      </c>
      <c r="X21" s="16" t="s">
        <v>72</v>
      </c>
    </row>
    <row r="22" spans="1:24" ht="31.5" x14ac:dyDescent="0.25">
      <c r="A22" s="15">
        <v>11</v>
      </c>
      <c r="B22" s="59"/>
      <c r="C22" s="52" t="s">
        <v>52</v>
      </c>
      <c r="D22" s="11">
        <v>4</v>
      </c>
      <c r="E22" s="12">
        <v>4</v>
      </c>
      <c r="F22" s="12">
        <v>4</v>
      </c>
      <c r="G22" s="11">
        <v>5</v>
      </c>
      <c r="H22" s="12">
        <v>4</v>
      </c>
      <c r="I22" s="12"/>
      <c r="J22" s="11">
        <v>4</v>
      </c>
      <c r="K22" s="11"/>
      <c r="L22" s="12">
        <v>5</v>
      </c>
      <c r="M22" s="12">
        <v>5</v>
      </c>
      <c r="N22" s="11">
        <v>4</v>
      </c>
      <c r="O22" s="12">
        <v>4</v>
      </c>
      <c r="P22" s="12">
        <v>5</v>
      </c>
      <c r="Q22" s="11">
        <v>4</v>
      </c>
      <c r="R22" s="12"/>
      <c r="S22" s="12">
        <v>4</v>
      </c>
      <c r="T22" s="12"/>
      <c r="U22" s="17">
        <v>6</v>
      </c>
      <c r="V22" s="18">
        <v>6</v>
      </c>
      <c r="W22" s="14">
        <f t="shared" si="0"/>
        <v>4.3076923076923075</v>
      </c>
      <c r="X22" s="16" t="s">
        <v>72</v>
      </c>
    </row>
    <row r="23" spans="1:24" ht="18.75" x14ac:dyDescent="0.25">
      <c r="A23" s="55">
        <v>12</v>
      </c>
      <c r="B23" s="59"/>
      <c r="C23" s="52" t="s">
        <v>53</v>
      </c>
      <c r="D23" s="11">
        <v>4</v>
      </c>
      <c r="E23" s="12">
        <v>4</v>
      </c>
      <c r="F23" s="12">
        <v>4</v>
      </c>
      <c r="G23" s="11">
        <v>4</v>
      </c>
      <c r="H23" s="12">
        <v>4</v>
      </c>
      <c r="I23" s="12"/>
      <c r="J23" s="11">
        <v>3</v>
      </c>
      <c r="K23" s="11"/>
      <c r="L23" s="12">
        <v>4</v>
      </c>
      <c r="M23" s="12">
        <v>5</v>
      </c>
      <c r="N23" s="11">
        <v>4</v>
      </c>
      <c r="O23" s="12">
        <v>4</v>
      </c>
      <c r="P23" s="12">
        <v>5</v>
      </c>
      <c r="Q23" s="11">
        <v>4</v>
      </c>
      <c r="R23" s="12"/>
      <c r="S23" s="12">
        <v>5</v>
      </c>
      <c r="T23" s="12"/>
      <c r="U23" s="17">
        <v>0</v>
      </c>
      <c r="V23" s="18">
        <v>0</v>
      </c>
      <c r="W23" s="14">
        <f t="shared" si="0"/>
        <v>4.1538461538461542</v>
      </c>
      <c r="X23" s="16"/>
    </row>
    <row r="24" spans="1:24" ht="18.75" x14ac:dyDescent="0.25">
      <c r="A24" s="63">
        <v>13</v>
      </c>
      <c r="B24" s="62"/>
      <c r="C24" s="52" t="s">
        <v>54</v>
      </c>
      <c r="D24" s="11">
        <v>4</v>
      </c>
      <c r="E24" s="12">
        <v>4</v>
      </c>
      <c r="F24" s="12">
        <v>3</v>
      </c>
      <c r="G24" s="11">
        <v>4</v>
      </c>
      <c r="H24" s="12"/>
      <c r="I24" s="12">
        <v>3</v>
      </c>
      <c r="J24" s="11"/>
      <c r="K24" s="11">
        <v>2</v>
      </c>
      <c r="L24" s="12">
        <v>4</v>
      </c>
      <c r="M24" s="12">
        <v>5</v>
      </c>
      <c r="N24" s="11">
        <v>3</v>
      </c>
      <c r="O24" s="12">
        <v>5</v>
      </c>
      <c r="P24" s="12">
        <v>2</v>
      </c>
      <c r="Q24" s="11">
        <v>3</v>
      </c>
      <c r="R24" s="12"/>
      <c r="S24" s="12">
        <v>4</v>
      </c>
      <c r="T24" s="12"/>
      <c r="U24" s="17">
        <v>16</v>
      </c>
      <c r="V24" s="18">
        <v>0</v>
      </c>
      <c r="W24" s="14">
        <f t="shared" si="0"/>
        <v>3.5384615384615383</v>
      </c>
      <c r="X24" s="16"/>
    </row>
    <row r="25" spans="1:24" ht="18.75" x14ac:dyDescent="0.25">
      <c r="A25" s="64">
        <v>14</v>
      </c>
      <c r="B25" s="59"/>
      <c r="C25" s="52" t="s">
        <v>55</v>
      </c>
      <c r="D25" s="11">
        <v>3</v>
      </c>
      <c r="E25" s="12">
        <v>4</v>
      </c>
      <c r="F25" s="12">
        <v>5</v>
      </c>
      <c r="G25" s="11">
        <v>5</v>
      </c>
      <c r="H25" s="12"/>
      <c r="I25" s="12">
        <v>4</v>
      </c>
      <c r="J25" s="12"/>
      <c r="K25" s="12">
        <v>4</v>
      </c>
      <c r="L25" s="12">
        <v>5</v>
      </c>
      <c r="M25" s="12">
        <v>5</v>
      </c>
      <c r="N25" s="12">
        <v>4</v>
      </c>
      <c r="O25" s="12">
        <v>4</v>
      </c>
      <c r="P25" s="12">
        <v>5</v>
      </c>
      <c r="Q25" s="12">
        <v>4</v>
      </c>
      <c r="R25" s="12"/>
      <c r="S25" s="12">
        <v>5</v>
      </c>
      <c r="T25" s="12"/>
      <c r="U25" s="17">
        <v>0</v>
      </c>
      <c r="V25" s="18">
        <v>0</v>
      </c>
      <c r="W25" s="14">
        <f t="shared" si="0"/>
        <v>4.384615384615385</v>
      </c>
      <c r="X25" s="54"/>
    </row>
    <row r="26" spans="1:24" ht="18.75" x14ac:dyDescent="0.25">
      <c r="A26" s="15">
        <v>15</v>
      </c>
      <c r="B26" s="59"/>
      <c r="C26" s="52" t="s">
        <v>56</v>
      </c>
      <c r="D26" s="11">
        <v>2</v>
      </c>
      <c r="E26" s="12">
        <v>2</v>
      </c>
      <c r="F26" s="12">
        <v>4</v>
      </c>
      <c r="G26" s="11">
        <v>4</v>
      </c>
      <c r="H26" s="12"/>
      <c r="I26" s="12">
        <v>4</v>
      </c>
      <c r="J26" s="12"/>
      <c r="K26" s="12">
        <v>3</v>
      </c>
      <c r="L26" s="12">
        <v>0</v>
      </c>
      <c r="M26" s="12">
        <v>3</v>
      </c>
      <c r="N26" s="12">
        <v>3</v>
      </c>
      <c r="O26" s="12">
        <v>3</v>
      </c>
      <c r="P26" s="12">
        <v>3</v>
      </c>
      <c r="Q26" s="12">
        <v>0</v>
      </c>
      <c r="R26" s="12"/>
      <c r="S26" s="12">
        <v>3</v>
      </c>
      <c r="T26" s="12"/>
      <c r="U26" s="17">
        <v>20</v>
      </c>
      <c r="V26" s="18">
        <v>0</v>
      </c>
      <c r="W26" s="14">
        <f t="shared" si="0"/>
        <v>2.6153846153846154</v>
      </c>
      <c r="X26" s="16"/>
    </row>
    <row r="27" spans="1:24" ht="18.75" x14ac:dyDescent="0.25">
      <c r="A27" s="15">
        <v>16</v>
      </c>
      <c r="B27" s="59"/>
      <c r="C27" s="52" t="s">
        <v>57</v>
      </c>
      <c r="D27" s="11">
        <v>3</v>
      </c>
      <c r="E27" s="12">
        <v>0</v>
      </c>
      <c r="F27" s="12">
        <v>4</v>
      </c>
      <c r="G27" s="11">
        <v>3</v>
      </c>
      <c r="H27" s="12"/>
      <c r="I27" s="12">
        <v>0</v>
      </c>
      <c r="J27" s="12"/>
      <c r="K27" s="12">
        <v>0</v>
      </c>
      <c r="L27" s="12">
        <v>0</v>
      </c>
      <c r="M27" s="12">
        <v>0</v>
      </c>
      <c r="N27" s="12">
        <v>3</v>
      </c>
      <c r="O27" s="12">
        <v>3</v>
      </c>
      <c r="P27" s="12">
        <v>3</v>
      </c>
      <c r="Q27" s="12">
        <v>0</v>
      </c>
      <c r="R27" s="12"/>
      <c r="S27" s="12">
        <v>5</v>
      </c>
      <c r="T27" s="12"/>
      <c r="U27" s="17">
        <v>78</v>
      </c>
      <c r="V27" s="18">
        <v>78</v>
      </c>
      <c r="W27" s="14">
        <f t="shared" si="0"/>
        <v>1.8461538461538463</v>
      </c>
      <c r="X27" s="16"/>
    </row>
    <row r="28" spans="1:24" ht="31.5" x14ac:dyDescent="0.25">
      <c r="A28" s="15">
        <v>17</v>
      </c>
      <c r="B28" s="59"/>
      <c r="C28" s="52" t="s">
        <v>58</v>
      </c>
      <c r="D28" s="11">
        <v>4</v>
      </c>
      <c r="E28" s="12">
        <v>4</v>
      </c>
      <c r="F28" s="12">
        <v>4</v>
      </c>
      <c r="G28" s="11">
        <v>5</v>
      </c>
      <c r="H28" s="12"/>
      <c r="I28" s="12">
        <v>4</v>
      </c>
      <c r="J28" s="12"/>
      <c r="K28" s="12">
        <v>5</v>
      </c>
      <c r="L28" s="12">
        <v>4</v>
      </c>
      <c r="M28" s="12">
        <v>5</v>
      </c>
      <c r="N28" s="12">
        <v>4</v>
      </c>
      <c r="O28" s="12">
        <v>5</v>
      </c>
      <c r="P28" s="12">
        <v>5</v>
      </c>
      <c r="Q28" s="12">
        <v>4</v>
      </c>
      <c r="R28" s="12"/>
      <c r="S28" s="12">
        <v>4</v>
      </c>
      <c r="T28" s="12"/>
      <c r="U28" s="17">
        <v>4</v>
      </c>
      <c r="V28" s="18">
        <v>0</v>
      </c>
      <c r="W28" s="14">
        <f t="shared" si="0"/>
        <v>4.384615384615385</v>
      </c>
      <c r="X28" s="16" t="s">
        <v>72</v>
      </c>
    </row>
    <row r="29" spans="1:24" ht="31.5" x14ac:dyDescent="0.25">
      <c r="A29" s="15">
        <v>18</v>
      </c>
      <c r="B29" s="59"/>
      <c r="C29" s="52" t="s">
        <v>59</v>
      </c>
      <c r="D29" s="11">
        <v>4</v>
      </c>
      <c r="E29" s="12">
        <v>4</v>
      </c>
      <c r="F29" s="12">
        <v>5</v>
      </c>
      <c r="G29" s="11">
        <v>5</v>
      </c>
      <c r="H29" s="12"/>
      <c r="I29" s="12">
        <v>5</v>
      </c>
      <c r="J29" s="12"/>
      <c r="K29" s="12">
        <v>5</v>
      </c>
      <c r="L29" s="12">
        <v>4</v>
      </c>
      <c r="M29" s="12">
        <v>5</v>
      </c>
      <c r="N29" s="12">
        <v>5</v>
      </c>
      <c r="O29" s="12">
        <v>5</v>
      </c>
      <c r="P29" s="12">
        <v>5</v>
      </c>
      <c r="Q29" s="12">
        <v>5</v>
      </c>
      <c r="R29" s="12"/>
      <c r="S29" s="12">
        <v>5</v>
      </c>
      <c r="T29" s="12"/>
      <c r="U29" s="17">
        <v>2</v>
      </c>
      <c r="V29" s="18">
        <v>0</v>
      </c>
      <c r="W29" s="14">
        <f t="shared" si="0"/>
        <v>4.7692307692307692</v>
      </c>
      <c r="X29" s="16" t="s">
        <v>72</v>
      </c>
    </row>
    <row r="30" spans="1:24" ht="31.5" x14ac:dyDescent="0.3">
      <c r="A30" s="15">
        <v>19</v>
      </c>
      <c r="B30" s="61"/>
      <c r="C30" s="52" t="s">
        <v>60</v>
      </c>
      <c r="D30" s="11">
        <v>4</v>
      </c>
      <c r="E30" s="12">
        <v>4</v>
      </c>
      <c r="F30" s="12">
        <v>5</v>
      </c>
      <c r="G30" s="11">
        <v>5</v>
      </c>
      <c r="H30" s="12"/>
      <c r="I30" s="12">
        <v>5</v>
      </c>
      <c r="J30" s="12"/>
      <c r="K30" s="12">
        <v>5</v>
      </c>
      <c r="L30" s="12">
        <v>5</v>
      </c>
      <c r="M30" s="12">
        <v>5</v>
      </c>
      <c r="N30" s="12">
        <v>4</v>
      </c>
      <c r="O30" s="12">
        <v>5</v>
      </c>
      <c r="P30" s="12">
        <v>4</v>
      </c>
      <c r="Q30" s="12">
        <v>4</v>
      </c>
      <c r="R30" s="12"/>
      <c r="S30" s="12">
        <v>4</v>
      </c>
      <c r="T30" s="12"/>
      <c r="U30" s="17">
        <v>2</v>
      </c>
      <c r="V30" s="18">
        <v>0</v>
      </c>
      <c r="W30" s="14">
        <f t="shared" si="0"/>
        <v>4.5384615384615383</v>
      </c>
      <c r="X30" s="16" t="s">
        <v>72</v>
      </c>
    </row>
    <row r="31" spans="1:24" ht="18.75" x14ac:dyDescent="0.25">
      <c r="A31" s="15">
        <v>20</v>
      </c>
      <c r="B31" s="59"/>
      <c r="C31" s="52" t="s">
        <v>61</v>
      </c>
      <c r="D31" s="11">
        <v>4</v>
      </c>
      <c r="E31" s="12">
        <v>5</v>
      </c>
      <c r="F31" s="12">
        <v>4</v>
      </c>
      <c r="G31" s="11">
        <v>4</v>
      </c>
      <c r="H31" s="12"/>
      <c r="I31" s="12">
        <v>4</v>
      </c>
      <c r="J31" s="12"/>
      <c r="K31" s="12">
        <v>5</v>
      </c>
      <c r="L31" s="12">
        <v>5</v>
      </c>
      <c r="M31" s="12">
        <v>5</v>
      </c>
      <c r="N31" s="12">
        <v>4</v>
      </c>
      <c r="O31" s="12">
        <v>4</v>
      </c>
      <c r="P31" s="12">
        <v>3</v>
      </c>
      <c r="Q31" s="12">
        <v>4</v>
      </c>
      <c r="R31" s="12"/>
      <c r="S31" s="12">
        <v>5</v>
      </c>
      <c r="T31" s="12"/>
      <c r="U31" s="17">
        <v>0</v>
      </c>
      <c r="V31" s="18">
        <v>0</v>
      </c>
      <c r="W31" s="14">
        <f t="shared" si="0"/>
        <v>4.3076923076923075</v>
      </c>
      <c r="X31" s="16"/>
    </row>
    <row r="32" spans="1:24" ht="18.75" x14ac:dyDescent="0.25">
      <c r="A32" s="15">
        <v>21</v>
      </c>
      <c r="B32" s="59"/>
      <c r="C32" s="52" t="s">
        <v>62</v>
      </c>
      <c r="D32" s="11">
        <v>3</v>
      </c>
      <c r="E32" s="12">
        <v>0</v>
      </c>
      <c r="F32" s="12">
        <v>4</v>
      </c>
      <c r="G32" s="11"/>
      <c r="H32" s="12"/>
      <c r="I32" s="12">
        <v>4</v>
      </c>
      <c r="J32" s="12"/>
      <c r="K32" s="12">
        <v>3</v>
      </c>
      <c r="L32" s="12">
        <v>5</v>
      </c>
      <c r="M32" s="12">
        <v>3</v>
      </c>
      <c r="N32" s="12">
        <v>3</v>
      </c>
      <c r="O32" s="12">
        <v>3</v>
      </c>
      <c r="P32" s="12">
        <v>3</v>
      </c>
      <c r="Q32" s="12">
        <v>3</v>
      </c>
      <c r="R32" s="12"/>
      <c r="S32" s="12">
        <v>4</v>
      </c>
      <c r="T32" s="12"/>
      <c r="U32" s="17">
        <v>32</v>
      </c>
      <c r="V32" s="18">
        <v>0</v>
      </c>
      <c r="W32" s="14">
        <f t="shared" si="0"/>
        <v>3.1666666666666665</v>
      </c>
      <c r="X32" s="16"/>
    </row>
    <row r="33" spans="1:24" ht="18.75" x14ac:dyDescent="0.25">
      <c r="A33" s="15">
        <v>22</v>
      </c>
      <c r="B33" s="59"/>
      <c r="C33" s="52" t="s">
        <v>63</v>
      </c>
      <c r="D33" s="11">
        <v>3</v>
      </c>
      <c r="E33" s="12">
        <v>3</v>
      </c>
      <c r="F33" s="12">
        <v>3</v>
      </c>
      <c r="G33" s="11">
        <v>4</v>
      </c>
      <c r="H33" s="12"/>
      <c r="I33" s="12">
        <v>4</v>
      </c>
      <c r="J33" s="12"/>
      <c r="K33" s="12">
        <v>4</v>
      </c>
      <c r="L33" s="12">
        <v>4</v>
      </c>
      <c r="M33" s="12">
        <v>4</v>
      </c>
      <c r="N33" s="12">
        <v>3</v>
      </c>
      <c r="O33" s="12">
        <v>3</v>
      </c>
      <c r="P33" s="12">
        <v>2</v>
      </c>
      <c r="Q33" s="12">
        <v>0</v>
      </c>
      <c r="R33" s="12"/>
      <c r="S33" s="12">
        <v>4</v>
      </c>
      <c r="T33" s="12"/>
      <c r="U33" s="17">
        <v>12</v>
      </c>
      <c r="V33" s="18">
        <v>0</v>
      </c>
      <c r="W33" s="14">
        <f t="shared" si="0"/>
        <v>3.1538461538461537</v>
      </c>
      <c r="X33" s="16"/>
    </row>
    <row r="34" spans="1:24" ht="18.75" x14ac:dyDescent="0.25">
      <c r="A34" s="15">
        <v>23</v>
      </c>
      <c r="B34" s="59"/>
      <c r="C34" s="52" t="s">
        <v>64</v>
      </c>
      <c r="D34" s="11">
        <v>3</v>
      </c>
      <c r="E34" s="12">
        <v>0</v>
      </c>
      <c r="F34" s="12">
        <v>4</v>
      </c>
      <c r="G34" s="11">
        <v>4</v>
      </c>
      <c r="H34" s="12"/>
      <c r="I34" s="12">
        <v>4</v>
      </c>
      <c r="J34" s="12"/>
      <c r="K34" s="12">
        <v>4</v>
      </c>
      <c r="L34" s="12">
        <v>5</v>
      </c>
      <c r="M34" s="12">
        <v>5</v>
      </c>
      <c r="N34" s="12">
        <v>3</v>
      </c>
      <c r="O34" s="12">
        <v>4</v>
      </c>
      <c r="P34" s="12">
        <v>4</v>
      </c>
      <c r="Q34" s="12">
        <v>3</v>
      </c>
      <c r="R34" s="12"/>
      <c r="S34" s="12">
        <v>4</v>
      </c>
      <c r="T34" s="12"/>
      <c r="U34" s="17">
        <v>20</v>
      </c>
      <c r="V34" s="18">
        <v>10</v>
      </c>
      <c r="W34" s="14">
        <f t="shared" si="0"/>
        <v>3.6153846153846154</v>
      </c>
      <c r="X34" s="16"/>
    </row>
    <row r="35" spans="1:24" ht="18.75" x14ac:dyDescent="0.25">
      <c r="A35" s="15">
        <v>24</v>
      </c>
      <c r="B35" s="59"/>
      <c r="C35" s="52" t="s">
        <v>65</v>
      </c>
      <c r="D35" s="11">
        <v>0</v>
      </c>
      <c r="E35" s="12">
        <v>0</v>
      </c>
      <c r="F35" s="12">
        <v>0</v>
      </c>
      <c r="G35" s="11">
        <v>4</v>
      </c>
      <c r="H35" s="12"/>
      <c r="I35" s="12">
        <v>0</v>
      </c>
      <c r="J35" s="12"/>
      <c r="K35" s="12"/>
      <c r="L35" s="12">
        <v>0</v>
      </c>
      <c r="M35" s="12">
        <v>0</v>
      </c>
      <c r="N35" s="12">
        <v>0</v>
      </c>
      <c r="O35" s="12">
        <v>2</v>
      </c>
      <c r="P35" s="12">
        <v>2</v>
      </c>
      <c r="Q35" s="12">
        <v>3</v>
      </c>
      <c r="R35" s="12"/>
      <c r="S35" s="12">
        <v>0</v>
      </c>
      <c r="T35" s="12"/>
      <c r="U35" s="17">
        <v>94</v>
      </c>
      <c r="V35" s="18">
        <v>80</v>
      </c>
      <c r="W35" s="14">
        <f t="shared" si="0"/>
        <v>0.91666666666666663</v>
      </c>
      <c r="X35" s="16"/>
    </row>
    <row r="36" spans="1:24" ht="15.75" x14ac:dyDescent="0.25">
      <c r="A36" s="15">
        <v>25</v>
      </c>
      <c r="B36" s="56"/>
      <c r="C36" s="52"/>
      <c r="D36" s="11"/>
      <c r="E36" s="12"/>
      <c r="F36" s="12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7"/>
      <c r="V36" s="18"/>
      <c r="W36" s="14" t="e">
        <f t="shared" si="0"/>
        <v>#DIV/0!</v>
      </c>
      <c r="X36" s="16"/>
    </row>
    <row r="37" spans="1:24" ht="15.75" customHeight="1" x14ac:dyDescent="0.25">
      <c r="A37" s="15">
        <v>26</v>
      </c>
      <c r="B37" s="56"/>
      <c r="C37" s="53"/>
      <c r="D37" s="11"/>
      <c r="E37" s="12"/>
      <c r="F37" s="12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7"/>
      <c r="V37" s="18"/>
      <c r="W37" s="14" t="e">
        <f t="shared" si="0"/>
        <v>#DIV/0!</v>
      </c>
      <c r="X37" s="16"/>
    </row>
    <row r="38" spans="1:24" ht="15.75" x14ac:dyDescent="0.25">
      <c r="A38" s="15">
        <v>27</v>
      </c>
      <c r="B38" s="57"/>
      <c r="C38" s="20"/>
      <c r="D38" s="11"/>
      <c r="E38" s="12"/>
      <c r="F38" s="12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7"/>
      <c r="V38" s="18"/>
      <c r="W38" s="14" t="e">
        <f t="shared" ref="W38:W45" si="1">IF(COUNTIF(D38:T38,"")=16,"",AVERAGE(D38:T38))</f>
        <v>#DIV/0!</v>
      </c>
      <c r="X38" s="16"/>
    </row>
    <row r="39" spans="1:24" ht="15.75" x14ac:dyDescent="0.25">
      <c r="A39" s="15">
        <v>29</v>
      </c>
      <c r="B39" s="56"/>
      <c r="C39" s="20"/>
      <c r="D39" s="11"/>
      <c r="E39" s="12"/>
      <c r="F39" s="12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7"/>
      <c r="V39" s="18"/>
      <c r="W39" s="14" t="e">
        <f t="shared" si="1"/>
        <v>#DIV/0!</v>
      </c>
      <c r="X39" s="16"/>
    </row>
    <row r="40" spans="1:24" ht="15.75" x14ac:dyDescent="0.25">
      <c r="A40" s="15">
        <v>30</v>
      </c>
      <c r="B40" s="19"/>
      <c r="C40" s="20"/>
      <c r="D40" s="11"/>
      <c r="E40" s="12"/>
      <c r="F40" s="12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7"/>
      <c r="V40" s="18"/>
      <c r="W40" s="14" t="e">
        <f t="shared" si="1"/>
        <v>#DIV/0!</v>
      </c>
      <c r="X40" s="16"/>
    </row>
    <row r="41" spans="1:24" ht="15.75" x14ac:dyDescent="0.25">
      <c r="A41" s="15">
        <v>31</v>
      </c>
      <c r="B41" s="19"/>
      <c r="C41" s="20"/>
      <c r="D41" s="11"/>
      <c r="E41" s="12"/>
      <c r="F41" s="12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7"/>
      <c r="V41" s="18"/>
      <c r="W41" s="14" t="e">
        <f t="shared" si="1"/>
        <v>#DIV/0!</v>
      </c>
      <c r="X41" s="16"/>
    </row>
    <row r="42" spans="1:24" ht="15.75" x14ac:dyDescent="0.25">
      <c r="A42" s="15">
        <v>32</v>
      </c>
      <c r="B42" s="19"/>
      <c r="C42" s="20"/>
      <c r="D42" s="11"/>
      <c r="E42" s="12"/>
      <c r="F42" s="12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7"/>
      <c r="V42" s="18"/>
      <c r="W42" s="14" t="e">
        <f t="shared" si="1"/>
        <v>#DIV/0!</v>
      </c>
      <c r="X42" s="16"/>
    </row>
    <row r="43" spans="1:24" ht="15.75" x14ac:dyDescent="0.25">
      <c r="A43" s="15">
        <v>32</v>
      </c>
      <c r="B43" s="19"/>
      <c r="C43" s="20"/>
      <c r="D43" s="11"/>
      <c r="E43" s="12"/>
      <c r="F43" s="12"/>
      <c r="G43" s="1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7"/>
      <c r="V43" s="18"/>
      <c r="W43" s="14" t="e">
        <f t="shared" si="1"/>
        <v>#DIV/0!</v>
      </c>
      <c r="X43" s="16"/>
    </row>
    <row r="44" spans="1:24" ht="15.75" x14ac:dyDescent="0.25">
      <c r="A44" s="15">
        <v>34</v>
      </c>
      <c r="B44" s="19"/>
      <c r="C44" s="20"/>
      <c r="D44" s="11"/>
      <c r="E44" s="12"/>
      <c r="F44" s="12"/>
      <c r="G44" s="1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7"/>
      <c r="V44" s="18"/>
      <c r="W44" s="14" t="e">
        <f t="shared" si="1"/>
        <v>#DIV/0!</v>
      </c>
      <c r="X44" s="16"/>
    </row>
    <row r="45" spans="1:24" ht="16.5" thickBot="1" x14ac:dyDescent="0.3">
      <c r="A45" s="15">
        <v>35</v>
      </c>
      <c r="B45" s="21"/>
      <c r="C45" s="22"/>
      <c r="D45" s="11"/>
      <c r="E45" s="12"/>
      <c r="F45" s="12"/>
      <c r="G45" s="1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23"/>
      <c r="V45" s="24"/>
      <c r="W45" s="14" t="e">
        <f t="shared" si="1"/>
        <v>#DIV/0!</v>
      </c>
      <c r="X45" s="25"/>
    </row>
    <row r="46" spans="1:24" ht="16.5" thickBot="1" x14ac:dyDescent="0.3">
      <c r="A46" s="89" t="s">
        <v>14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26">
        <f>IF(COUNTIF(U12:U45,"")=35,"",SUM(U12:U45))</f>
        <v>406</v>
      </c>
      <c r="V46" s="26">
        <f>IF(COUNTIF(V12:V45,"")=35,"",SUM(V12:V45))</f>
        <v>202</v>
      </c>
      <c r="W46" s="26" t="e">
        <f>IF(COUNTIF(W12:W45,"")=35,"",AVERAGE(W12:W45))</f>
        <v>#DIV/0!</v>
      </c>
      <c r="X46" s="27"/>
    </row>
    <row r="47" spans="1:24" ht="16.5" thickBot="1" x14ac:dyDescent="0.3">
      <c r="A47" s="91" t="s">
        <v>15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28"/>
      <c r="V47" s="26">
        <f>IF(COUNTIF(V12:V45,"")=35,"",AVERAGE(V12:V45))</f>
        <v>8.4166666666666661</v>
      </c>
      <c r="W47" s="29"/>
      <c r="X47" s="30"/>
    </row>
    <row r="48" spans="1:24" ht="16.5" thickBot="1" x14ac:dyDescent="0.3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4" t="s">
        <v>16</v>
      </c>
      <c r="V48" s="95"/>
      <c r="W48" s="95"/>
      <c r="X48" s="96"/>
    </row>
    <row r="49" spans="1:28" ht="16.5" thickBot="1" x14ac:dyDescent="0.3">
      <c r="A49" s="97" t="s">
        <v>17</v>
      </c>
      <c r="B49" s="98"/>
      <c r="C49" s="99"/>
      <c r="D49" s="31">
        <f t="shared" ref="D49:T49" si="2">IF(COUNTIF(D12:D45,"")=40,"",(((SUMIF(D12:D45,"=4")/4)+(SUMIF(D12:D45,"=5")/5))/COUNT(D12:D45))*100)</f>
        <v>62.5</v>
      </c>
      <c r="E49" s="31">
        <f t="shared" si="2"/>
        <v>66.666666666666657</v>
      </c>
      <c r="F49" s="31">
        <f t="shared" si="2"/>
        <v>83.333333333333343</v>
      </c>
      <c r="G49" s="31">
        <f t="shared" si="2"/>
        <v>95.454545454545453</v>
      </c>
      <c r="H49" s="31">
        <f t="shared" si="2"/>
        <v>91.666666666666657</v>
      </c>
      <c r="I49" s="31">
        <f t="shared" si="2"/>
        <v>75</v>
      </c>
      <c r="J49" s="31">
        <f t="shared" si="2"/>
        <v>83.333333333333343</v>
      </c>
      <c r="K49" s="31">
        <f t="shared" si="2"/>
        <v>63.636363636363633</v>
      </c>
      <c r="L49" s="31">
        <f t="shared" si="2"/>
        <v>83.333333333333343</v>
      </c>
      <c r="M49" s="31">
        <f t="shared" si="2"/>
        <v>79.166666666666657</v>
      </c>
      <c r="N49" s="31">
        <f t="shared" si="2"/>
        <v>50</v>
      </c>
      <c r="O49" s="31">
        <f t="shared" si="2"/>
        <v>79.166666666666657</v>
      </c>
      <c r="P49" s="31">
        <f t="shared" si="2"/>
        <v>66.666666666666657</v>
      </c>
      <c r="Q49" s="31">
        <f t="shared" si="2"/>
        <v>54.166666666666664</v>
      </c>
      <c r="R49" s="31" t="e">
        <f t="shared" si="2"/>
        <v>#DIV/0!</v>
      </c>
      <c r="S49" s="31">
        <f t="shared" si="2"/>
        <v>91.666666666666657</v>
      </c>
      <c r="T49" s="31" t="e">
        <f t="shared" si="2"/>
        <v>#DIV/0!</v>
      </c>
      <c r="U49" s="100" t="s">
        <v>18</v>
      </c>
      <c r="V49" s="101"/>
      <c r="W49" s="102" t="e">
        <f>IF(COUNTIF(D49:T49,"")=15,"",AVERAGE(D49:T49))</f>
        <v>#DIV/0!</v>
      </c>
      <c r="X49" s="103"/>
    </row>
    <row r="50" spans="1:28" ht="16.5" thickBot="1" x14ac:dyDescent="0.3">
      <c r="A50" s="97" t="s">
        <v>19</v>
      </c>
      <c r="B50" s="98"/>
      <c r="C50" s="99"/>
      <c r="D50" s="32">
        <f t="shared" ref="D50:T50" si="3">IF(COUNTIF(D12:D45,"")=40,"",(((SUMIF(D12:D45,"=4")/4)+(SUMIF(D12:D45,"=5")/5)+(SUMIF(D12:D45,"=3")/3))/COUNT(D12:D45))*100)</f>
        <v>91.666666666666657</v>
      </c>
      <c r="E50" s="32">
        <f t="shared" si="3"/>
        <v>75</v>
      </c>
      <c r="F50" s="32">
        <f t="shared" si="3"/>
        <v>95.833333333333343</v>
      </c>
      <c r="G50" s="32">
        <f t="shared" si="3"/>
        <v>100</v>
      </c>
      <c r="H50" s="32">
        <f t="shared" si="3"/>
        <v>100</v>
      </c>
      <c r="I50" s="32">
        <f t="shared" si="3"/>
        <v>83.333333333333343</v>
      </c>
      <c r="J50" s="32">
        <f t="shared" si="3"/>
        <v>100</v>
      </c>
      <c r="K50" s="32">
        <f t="shared" si="3"/>
        <v>81.818181818181827</v>
      </c>
      <c r="L50" s="32">
        <f t="shared" si="3"/>
        <v>83.333333333333343</v>
      </c>
      <c r="M50" s="32">
        <f t="shared" si="3"/>
        <v>91.666666666666657</v>
      </c>
      <c r="N50" s="32">
        <f t="shared" si="3"/>
        <v>95.833333333333343</v>
      </c>
      <c r="O50" s="32">
        <f t="shared" si="3"/>
        <v>95.833333333333343</v>
      </c>
      <c r="P50" s="32">
        <f t="shared" si="3"/>
        <v>87.5</v>
      </c>
      <c r="Q50" s="32">
        <f t="shared" si="3"/>
        <v>87.5</v>
      </c>
      <c r="R50" s="32" t="e">
        <f t="shared" si="3"/>
        <v>#DIV/0!</v>
      </c>
      <c r="S50" s="32">
        <f t="shared" si="3"/>
        <v>95.833333333333343</v>
      </c>
      <c r="T50" s="32" t="e">
        <f t="shared" si="3"/>
        <v>#DIV/0!</v>
      </c>
      <c r="U50" s="104" t="s">
        <v>20</v>
      </c>
      <c r="V50" s="105"/>
      <c r="W50" s="102" t="e">
        <f>IF(COUNTIF(D50:T50,"")=15,"",AVERAGE(D50:T50))</f>
        <v>#DIV/0!</v>
      </c>
      <c r="X50" s="103"/>
    </row>
    <row r="51" spans="1:28" ht="15.75" x14ac:dyDescent="0.25">
      <c r="A51" s="33"/>
      <c r="D51" s="34"/>
    </row>
    <row r="52" spans="1:28" ht="15.75" x14ac:dyDescent="0.25">
      <c r="A52" s="33" t="s">
        <v>21</v>
      </c>
      <c r="B52" s="35"/>
      <c r="C52" s="36">
        <v>20</v>
      </c>
      <c r="D52" s="37"/>
      <c r="E52" s="33" t="s">
        <v>22</v>
      </c>
      <c r="G52" s="38"/>
      <c r="H52" s="38"/>
      <c r="I52" s="38"/>
      <c r="J52" s="70" t="s">
        <v>23</v>
      </c>
      <c r="K52" s="70"/>
      <c r="L52" s="70"/>
      <c r="M52" s="70"/>
      <c r="N52" s="70"/>
      <c r="O52" s="106"/>
      <c r="P52" s="106"/>
      <c r="Q52" s="106"/>
      <c r="R52" s="106"/>
      <c r="S52" s="41"/>
      <c r="T52" s="107" t="s">
        <v>30</v>
      </c>
      <c r="U52" s="107"/>
      <c r="V52" s="107"/>
      <c r="W52" s="107"/>
      <c r="AB52" s="38"/>
    </row>
    <row r="53" spans="1:28" ht="15.75" x14ac:dyDescent="0.25">
      <c r="A53" s="33"/>
      <c r="B53" s="39"/>
      <c r="C53" s="39"/>
      <c r="D53" s="36"/>
      <c r="E53" s="33"/>
      <c r="G53" s="38"/>
      <c r="H53" s="38"/>
      <c r="I53" s="38"/>
      <c r="J53" s="40"/>
      <c r="K53" s="67"/>
      <c r="L53" s="40"/>
      <c r="M53" s="40"/>
      <c r="N53" s="40"/>
      <c r="O53" s="41"/>
      <c r="P53" s="41"/>
      <c r="Q53" s="41"/>
      <c r="R53" s="41"/>
      <c r="S53" s="41"/>
      <c r="T53" s="33"/>
      <c r="U53" s="33"/>
      <c r="V53" s="33"/>
      <c r="AB53" s="38"/>
    </row>
    <row r="54" spans="1:28" ht="15.75" x14ac:dyDescent="0.25">
      <c r="A54" s="33" t="s">
        <v>21</v>
      </c>
      <c r="B54" s="42"/>
      <c r="C54" s="36">
        <v>20</v>
      </c>
      <c r="D54" s="43"/>
      <c r="E54" s="33" t="s">
        <v>22</v>
      </c>
      <c r="G54" s="38"/>
      <c r="H54" s="38"/>
      <c r="I54" s="38"/>
      <c r="J54" s="70" t="s">
        <v>24</v>
      </c>
      <c r="K54" s="70"/>
      <c r="L54" s="70"/>
      <c r="M54" s="70"/>
      <c r="N54" s="70"/>
      <c r="O54" s="106"/>
      <c r="P54" s="106"/>
      <c r="Q54" s="106"/>
      <c r="R54" s="106"/>
      <c r="S54" s="41"/>
      <c r="T54" s="107" t="s">
        <v>28</v>
      </c>
      <c r="U54" s="107"/>
      <c r="V54" s="107"/>
      <c r="W54" s="107"/>
      <c r="AB54" s="38"/>
    </row>
    <row r="55" spans="1:28" ht="15.75" x14ac:dyDescent="0.25">
      <c r="A55" s="38"/>
      <c r="B55" s="33" t="s">
        <v>25</v>
      </c>
      <c r="C55" s="33"/>
      <c r="D55" s="38"/>
      <c r="E55" s="38"/>
      <c r="G55" s="38"/>
      <c r="H55" s="38"/>
      <c r="I55" s="38"/>
      <c r="J55" s="38"/>
      <c r="K55" s="38"/>
      <c r="L55" s="38"/>
      <c r="M55" s="38"/>
      <c r="N55" s="38"/>
    </row>
    <row r="56" spans="1:28" ht="15.75" x14ac:dyDescent="0.25">
      <c r="A56" s="38"/>
      <c r="B56" s="108" t="s">
        <v>26</v>
      </c>
      <c r="C56" s="109"/>
      <c r="D56" s="109"/>
      <c r="E56" s="109"/>
      <c r="F56" s="110"/>
      <c r="G56" s="44"/>
      <c r="H56" s="44"/>
      <c r="I56" s="44"/>
      <c r="J56" s="44"/>
      <c r="K56" s="44"/>
      <c r="L56" s="44"/>
      <c r="M56" s="44"/>
      <c r="N56" s="44"/>
      <c r="O56" s="45"/>
      <c r="P56" s="45"/>
      <c r="Q56" s="45"/>
    </row>
    <row r="57" spans="1:28" ht="15.75" x14ac:dyDescent="0.25">
      <c r="A57" s="38"/>
      <c r="B57" s="111"/>
      <c r="C57" s="111"/>
      <c r="D57" s="112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28" ht="15.75" x14ac:dyDescent="0.25">
      <c r="B58" s="34"/>
      <c r="C58" s="34"/>
      <c r="D58" s="46"/>
    </row>
  </sheetData>
  <sheetProtection formatCells="0"/>
  <mergeCells count="34">
    <mergeCell ref="J54:N54"/>
    <mergeCell ref="O54:R54"/>
    <mergeCell ref="T54:W54"/>
    <mergeCell ref="B56:F56"/>
    <mergeCell ref="B57:D57"/>
    <mergeCell ref="A50:C50"/>
    <mergeCell ref="U50:V50"/>
    <mergeCell ref="W50:X50"/>
    <mergeCell ref="J52:N52"/>
    <mergeCell ref="O52:R52"/>
    <mergeCell ref="T52:W52"/>
    <mergeCell ref="A46:T46"/>
    <mergeCell ref="A47:T47"/>
    <mergeCell ref="A48:T48"/>
    <mergeCell ref="U48:X48"/>
    <mergeCell ref="A49:C49"/>
    <mergeCell ref="U49:V49"/>
    <mergeCell ref="W49:X49"/>
    <mergeCell ref="A6:X6"/>
    <mergeCell ref="J7:M7"/>
    <mergeCell ref="N7:T7"/>
    <mergeCell ref="A9:A10"/>
    <mergeCell ref="B9:B10"/>
    <mergeCell ref="C9:C10"/>
    <mergeCell ref="D9:T9"/>
    <mergeCell ref="U9:V9"/>
    <mergeCell ref="W9:W10"/>
    <mergeCell ref="X9:X10"/>
    <mergeCell ref="A1:X1"/>
    <mergeCell ref="A2:X2"/>
    <mergeCell ref="A3:X3"/>
    <mergeCell ref="A4:X4"/>
    <mergeCell ref="H5:P5"/>
    <mergeCell ref="Q5:R5"/>
  </mergeCells>
  <conditionalFormatting sqref="D12:T45">
    <cfRule type="cellIs" dxfId="0" priority="1" operator="between">
      <formula>3</formula>
      <formula>5</formula>
    </cfRule>
  </conditionalFormatting>
  <pageMargins left="0.23622047244094491" right="0.23622047244094491" top="0.23622047244094491" bottom="0.23622047244094491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2026-03-05T06:53:58Z</cp:lastPrinted>
  <dcterms:created xsi:type="dcterms:W3CDTF">2015-01-13T00:37:37Z</dcterms:created>
  <dcterms:modified xsi:type="dcterms:W3CDTF">2026-03-25T23:21:01Z</dcterms:modified>
</cp:coreProperties>
</file>